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net\Documents\health\MIND diet\"/>
    </mc:Choice>
  </mc:AlternateContent>
  <workbookProtection workbookAlgorithmName="SHA-512" workbookHashValue="vTg+kZ9sxo9CAChRB4sot12WG33Q/BlKkay7Yc8RtjqLXxbzt5KiqkIHSWtY1A+iFCBvEY8NA5Tp/Takcf/Btw==" workbookSaltValue="qpnNb19X5mDq4sOBezpKlQ==" workbookSpinCount="100000" lockStructure="1"/>
  <bookViews>
    <workbookView xWindow="0" yWindow="0" windowWidth="16000" windowHeight="510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 r="K5" i="1" l="1"/>
  <c r="I6" i="1" l="1"/>
  <c r="K6" i="1" s="1"/>
  <c r="I7" i="1"/>
  <c r="I8" i="1"/>
  <c r="K8" i="1" s="1"/>
  <c r="I9" i="1"/>
  <c r="I10" i="1"/>
  <c r="I11" i="1"/>
  <c r="I12" i="1"/>
  <c r="K12" i="1" s="1"/>
  <c r="I13" i="1"/>
  <c r="I14" i="1"/>
  <c r="I16" i="1"/>
  <c r="K16" i="1" s="1"/>
  <c r="I17" i="1"/>
  <c r="I18" i="1"/>
  <c r="K18" i="1" s="1"/>
  <c r="I19" i="1"/>
  <c r="K19" i="1" s="1"/>
  <c r="I20" i="1"/>
  <c r="K20" i="1" s="1"/>
  <c r="K9" i="1" l="1"/>
  <c r="K21" i="1" l="1"/>
</calcChain>
</file>

<file path=xl/sharedStrings.xml><?xml version="1.0" encoding="utf-8"?>
<sst xmlns="http://schemas.openxmlformats.org/spreadsheetml/2006/main" count="114" uniqueCount="47">
  <si>
    <t>Date</t>
  </si>
  <si>
    <t>Green, leafy veg</t>
  </si>
  <si>
    <t>Other veg</t>
  </si>
  <si>
    <t>Nuts</t>
  </si>
  <si>
    <t>Berries</t>
  </si>
  <si>
    <t>Beans</t>
  </si>
  <si>
    <t>Whole grains</t>
  </si>
  <si>
    <t>Fish</t>
  </si>
  <si>
    <t>Poultry</t>
  </si>
  <si>
    <t>Olive oil</t>
  </si>
  <si>
    <t>Wine</t>
  </si>
  <si>
    <t>Red meat</t>
  </si>
  <si>
    <t>Butter &amp; stick margarine</t>
  </si>
  <si>
    <t>Cheese</t>
  </si>
  <si>
    <t>Pastries and sweets</t>
  </si>
  <si>
    <t>Fried foods &amp; fast food</t>
  </si>
  <si>
    <t>total</t>
  </si>
  <si>
    <t xml:space="preserve"> </t>
  </si>
  <si>
    <t>yes=1/no=0</t>
  </si>
  <si>
    <t>meet 
recommendation?</t>
  </si>
  <si>
    <t>MIND diet Weekly Tracker</t>
  </si>
  <si>
    <r>
      <t>&lt;5 =0; 5 to &lt;7 = 0.5;</t>
    </r>
    <r>
      <rPr>
        <u/>
        <sz val="11"/>
        <color theme="1"/>
        <rFont val="Calibri"/>
        <family val="2"/>
        <scheme val="minor"/>
      </rPr>
      <t xml:space="preserve"> &gt;</t>
    </r>
    <r>
      <rPr>
        <sz val="11"/>
        <color theme="1"/>
        <rFont val="Calibri"/>
        <family val="2"/>
        <scheme val="minor"/>
      </rPr>
      <t xml:space="preserve"> 7=1</t>
    </r>
  </si>
  <si>
    <r>
      <t>&lt;1/wk=0; 1/wk=.5;</t>
    </r>
    <r>
      <rPr>
        <u/>
        <sz val="11"/>
        <color theme="1"/>
        <rFont val="Calibri"/>
        <family val="2"/>
        <scheme val="minor"/>
      </rPr>
      <t>&gt;</t>
    </r>
    <r>
      <rPr>
        <sz val="11"/>
        <color theme="1"/>
        <rFont val="Calibri"/>
        <family val="2"/>
        <scheme val="minor"/>
      </rPr>
      <t>2/wk</t>
    </r>
  </si>
  <si>
    <r>
      <t>&lt;1/mo=0**; 1/mo to &lt;5/wk=&lt;0.5</t>
    </r>
    <r>
      <rPr>
        <u/>
        <sz val="11"/>
        <color rgb="FFFF0000"/>
        <rFont val="Calibri"/>
        <family val="2"/>
        <scheme val="minor"/>
      </rPr>
      <t>;&gt;</t>
    </r>
    <r>
      <rPr>
        <sz val="11"/>
        <color rgb="FFFF0000"/>
        <rFont val="Calibri"/>
        <family val="2"/>
        <scheme val="minor"/>
      </rPr>
      <t xml:space="preserve">5/wk </t>
    </r>
  </si>
  <si>
    <r>
      <t>&lt;1/wk=0; 1-3/wk=0.5; &gt;3/wk=1</t>
    </r>
    <r>
      <rPr>
        <u/>
        <sz val="11"/>
        <color theme="1"/>
        <rFont val="Calibri"/>
        <family val="2"/>
        <scheme val="minor"/>
      </rPr>
      <t/>
    </r>
  </si>
  <si>
    <r>
      <t xml:space="preserve">&lt; </t>
    </r>
    <r>
      <rPr>
        <sz val="11"/>
        <color theme="1"/>
        <rFont val="Calibri"/>
        <family val="2"/>
        <scheme val="minor"/>
      </rPr>
      <t>2/wk = 0</t>
    </r>
    <r>
      <rPr>
        <u/>
        <sz val="11"/>
        <color theme="1"/>
        <rFont val="Calibri"/>
        <family val="2"/>
        <scheme val="minor"/>
      </rPr>
      <t>,</t>
    </r>
    <r>
      <rPr>
        <sz val="11"/>
        <color theme="1"/>
        <rFont val="Calibri"/>
        <family val="2"/>
        <scheme val="minor"/>
      </rPr>
      <t xml:space="preserve"> &gt;2to&lt;6/wk =0.5; </t>
    </r>
    <r>
      <rPr>
        <u/>
        <sz val="11"/>
        <color theme="1"/>
        <rFont val="Calibri"/>
        <family val="2"/>
        <scheme val="minor"/>
      </rPr>
      <t>&gt;</t>
    </r>
    <r>
      <rPr>
        <sz val="11"/>
        <color theme="1"/>
        <rFont val="Calibri"/>
        <family val="2"/>
        <scheme val="minor"/>
      </rPr>
      <t>6/wk =1</t>
    </r>
  </si>
  <si>
    <r>
      <t>&lt;1/wk=0; 1/wk=0.5;&gt;</t>
    </r>
    <r>
      <rPr>
        <u/>
        <sz val="11"/>
        <color theme="1"/>
        <rFont val="Calibri"/>
        <family val="2"/>
        <scheme val="minor"/>
      </rPr>
      <t>2</t>
    </r>
    <r>
      <rPr>
        <sz val="11"/>
        <color theme="1"/>
        <rFont val="Calibri"/>
        <family val="2"/>
        <scheme val="minor"/>
      </rPr>
      <t>/week=1</t>
    </r>
  </si>
  <si>
    <t>&gt;1/day or 0=0;1/mo to 6/wk=0.5;1/day=1)</t>
  </si>
  <si>
    <r>
      <rPr>
        <sz val="11"/>
        <color rgb="FFFF0000"/>
        <rFont val="Calibri"/>
        <family val="2"/>
        <scheme val="minor"/>
      </rPr>
      <t>&lt;1/day=0; 1-2/day=0.5;</t>
    </r>
    <r>
      <rPr>
        <u/>
        <sz val="11"/>
        <color rgb="FFFF0000"/>
        <rFont val="Calibri"/>
        <family val="2"/>
        <scheme val="minor"/>
      </rPr>
      <t>&gt;</t>
    </r>
    <r>
      <rPr>
        <sz val="11"/>
        <color rgb="FFFF0000"/>
        <rFont val="Calibri"/>
        <family val="2"/>
        <scheme val="minor"/>
      </rPr>
      <t>3/day=1</t>
    </r>
  </si>
  <si>
    <r>
      <rPr>
        <u/>
        <sz val="11"/>
        <color theme="1"/>
        <rFont val="Calibri"/>
        <family val="2"/>
        <scheme val="minor"/>
      </rPr>
      <t>&gt;</t>
    </r>
    <r>
      <rPr>
        <sz val="11"/>
        <color theme="1"/>
        <rFont val="Calibri"/>
        <family val="2"/>
        <scheme val="minor"/>
      </rPr>
      <t>7/wk=0;4-6/wk=0.5;&lt; 4/wk=1</t>
    </r>
  </si>
  <si>
    <t>&gt;2T/day=0;1-2T/day=0.5;&lt; 1T/day=1</t>
  </si>
  <si>
    <r>
      <rPr>
        <u/>
        <sz val="11"/>
        <color theme="1"/>
        <rFont val="Calibri"/>
        <family val="2"/>
        <scheme val="minor"/>
      </rPr>
      <t>&gt;</t>
    </r>
    <r>
      <rPr>
        <sz val="11"/>
        <color theme="1"/>
        <rFont val="Calibri"/>
        <family val="2"/>
        <scheme val="minor"/>
      </rPr>
      <t>7/wk=0;1-6/wk=0.5;</t>
    </r>
    <r>
      <rPr>
        <u/>
        <sz val="11"/>
        <color theme="1"/>
        <rFont val="Calibri"/>
        <family val="2"/>
        <scheme val="minor"/>
      </rPr>
      <t>&lt;</t>
    </r>
    <r>
      <rPr>
        <sz val="11"/>
        <color theme="1"/>
        <rFont val="Calibri"/>
        <family val="2"/>
        <scheme val="minor"/>
      </rPr>
      <t xml:space="preserve"> 1/wk=1</t>
    </r>
  </si>
  <si>
    <r>
      <rPr>
        <u/>
        <sz val="11"/>
        <color theme="1"/>
        <rFont val="Calibri"/>
        <family val="2"/>
        <scheme val="minor"/>
      </rPr>
      <t>&gt;</t>
    </r>
    <r>
      <rPr>
        <sz val="11"/>
        <color theme="1"/>
        <rFont val="Calibri"/>
        <family val="2"/>
        <scheme val="minor"/>
      </rPr>
      <t>7/wk=0;5-6/wk=0.5;&lt; 5/wk=1</t>
    </r>
  </si>
  <si>
    <t>SUN</t>
  </si>
  <si>
    <t>MON</t>
  </si>
  <si>
    <t>TUES</t>
  </si>
  <si>
    <t>WED</t>
  </si>
  <si>
    <t>THUR</t>
  </si>
  <si>
    <t>FRI</t>
  </si>
  <si>
    <t>SAT</t>
  </si>
  <si>
    <r>
      <rPr>
        <u/>
        <sz val="11"/>
        <color theme="1"/>
        <rFont val="Calibri"/>
        <family val="2"/>
        <scheme val="minor"/>
      </rPr>
      <t>&gt;4</t>
    </r>
    <r>
      <rPr>
        <sz val="11"/>
        <color theme="1"/>
        <rFont val="Calibri"/>
        <family val="2"/>
        <scheme val="minor"/>
      </rPr>
      <t>/wk=0;1-3/wk=0.5;&lt; 1/wk=1</t>
    </r>
  </si>
  <si>
    <r>
      <t>Rarely = 0; 1-3/mo=0.5;</t>
    </r>
    <r>
      <rPr>
        <u/>
        <sz val="11"/>
        <color rgb="FFFF0000"/>
        <rFont val="Calibri"/>
        <family val="2"/>
        <scheme val="minor"/>
      </rPr>
      <t>&gt;</t>
    </r>
    <r>
      <rPr>
        <sz val="11"/>
        <color rgb="FFFF0000"/>
        <rFont val="Calibri"/>
        <family val="2"/>
        <scheme val="minor"/>
      </rPr>
      <t>1/week</t>
    </r>
  </si>
  <si>
    <t>primary oil? Yes=1, No=0</t>
  </si>
  <si>
    <t>Instructions:  Enter a numeral in the light blue cells for each food each day. The total will be calculated for you. 
The lines that have green cells under "meet recommendation?" will be calculated. 
You will have to calculate the ones with blue cells "by hand."
The cells with calculations are locked to protect them. The password is MIND.</t>
  </si>
  <si>
    <t>basis of points*
servings per week</t>
  </si>
  <si>
    <r>
      <t>*based on Table 1 on page 3 of Morris, M. C., Tangney, C. C., Wang, Y., Sacks, F. M., Barnes, L. L., Bennett, D. A., &amp; Aggarwal, N. T. (2015). Mediterranean-dietary approach to systolic hypertension diet intervention for neurodegenerative delay diet slows cognitive decline with aging.</t>
    </r>
    <r>
      <rPr>
        <i/>
        <sz val="11"/>
        <color rgb="FF000000"/>
        <rFont val="Calibri"/>
        <family val="2"/>
        <scheme val="minor"/>
      </rPr>
      <t> Alzheimer’s &amp; Dementia: The Journal of the Alzheimer’s Association, </t>
    </r>
    <r>
      <rPr>
        <sz val="11"/>
        <color rgb="FF000000"/>
        <rFont val="Calibri"/>
        <family val="2"/>
        <scheme val="minor"/>
      </rPr>
      <t xml:space="preserve">doi:10.1016/j.jalz.2015.04.011 </t>
    </r>
  </si>
  <si>
    <t>Score for the week:</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</si>
</sst>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u/>
      <sz val="11"/>
      <color theme="1"/>
      <name val="Calibri"/>
      <family val="2"/>
      <scheme val="minor"/>
    </font>
    <font>
      <sz val="11"/>
      <name val="Calibri"/>
      <family val="2"/>
      <scheme val="minor"/>
    </font>
    <font>
      <sz val="11"/>
      <color rgb="FFFF0000"/>
      <name val="Calibri"/>
      <family val="2"/>
      <scheme val="minor"/>
    </font>
    <font>
      <u/>
      <sz val="11"/>
      <color rgb="FFFF0000"/>
      <name val="Calibri"/>
      <family val="2"/>
      <scheme val="minor"/>
    </font>
    <font>
      <b/>
      <sz val="16"/>
      <color theme="1"/>
      <name val="Calibri"/>
      <family val="2"/>
      <scheme val="minor"/>
    </font>
    <font>
      <sz val="11"/>
      <color rgb="FF000000"/>
      <name val="Calibri"/>
      <family val="2"/>
      <scheme val="minor"/>
    </font>
    <font>
      <i/>
      <sz val="11"/>
      <color rgb="FF00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2" fillId="3" borderId="1" xfId="0" applyFont="1" applyFill="1" applyBorder="1" applyProtection="1">
      <protection locked="0"/>
    </xf>
    <xf numFmtId="0" fontId="0" fillId="0" borderId="0" xfId="0" applyProtection="1">
      <protection locked="0"/>
    </xf>
    <xf numFmtId="0" fontId="5" fillId="0" borderId="0" xfId="0" applyFont="1" applyAlignment="1" applyProtection="1">
      <alignment horizontal="center"/>
      <protection locked="0"/>
    </xf>
    <xf numFmtId="0" fontId="0" fillId="0" borderId="2" xfId="0" applyBorder="1" applyAlignment="1" applyProtection="1">
      <alignment horizontal="left" wrapText="1"/>
      <protection locked="0"/>
    </xf>
    <xf numFmtId="0" fontId="0" fillId="0" borderId="2" xfId="0" applyBorder="1" applyAlignment="1" applyProtection="1">
      <alignment horizontal="left"/>
      <protection locked="0"/>
    </xf>
    <xf numFmtId="0" fontId="0" fillId="0" borderId="1" xfId="0" applyBorder="1" applyAlignment="1" applyProtection="1">
      <alignment horizontal="left"/>
      <protection locked="0"/>
    </xf>
    <xf numFmtId="0" fontId="0" fillId="0" borderId="1" xfId="0" applyBorder="1" applyProtection="1">
      <protection locked="0"/>
    </xf>
    <xf numFmtId="0" fontId="0" fillId="0" borderId="1" xfId="0" applyFill="1" applyBorder="1" applyProtection="1">
      <protection locked="0"/>
    </xf>
    <xf numFmtId="0" fontId="0" fillId="0" borderId="1" xfId="0" applyBorder="1" applyAlignment="1" applyProtection="1">
      <alignment wrapText="1"/>
      <protection locked="0"/>
    </xf>
    <xf numFmtId="0" fontId="0" fillId="0" borderId="1" xfId="0" applyFill="1" applyBorder="1" applyAlignment="1" applyProtection="1">
      <alignment wrapText="1"/>
      <protection locked="0"/>
    </xf>
    <xf numFmtId="0" fontId="0" fillId="0" borderId="1" xfId="0" applyBorder="1" applyAlignment="1" applyProtection="1">
      <alignment horizontal="center"/>
      <protection locked="0"/>
    </xf>
    <xf numFmtId="0" fontId="0" fillId="3" borderId="1" xfId="0" applyFill="1" applyBorder="1" applyProtection="1">
      <protection locked="0"/>
    </xf>
    <xf numFmtId="0" fontId="1" fillId="0" borderId="1" xfId="0" applyFont="1" applyBorder="1" applyProtection="1">
      <protection locked="0"/>
    </xf>
    <xf numFmtId="0" fontId="3" fillId="0" borderId="1" xfId="0" applyFont="1" applyBorder="1" applyProtection="1">
      <protection locked="0"/>
    </xf>
    <xf numFmtId="0" fontId="4" fillId="0" borderId="1" xfId="0" applyFont="1" applyBorder="1" applyProtection="1">
      <protection locked="0"/>
    </xf>
    <xf numFmtId="0" fontId="0" fillId="2" borderId="1" xfId="0" applyFill="1" applyBorder="1" applyProtection="1">
      <protection locked="0"/>
    </xf>
    <xf numFmtId="0" fontId="0" fillId="5" borderId="1" xfId="0" applyFill="1" applyBorder="1" applyProtection="1"/>
    <xf numFmtId="0" fontId="2" fillId="5" borderId="1" xfId="0" applyFont="1" applyFill="1" applyBorder="1" applyProtection="1"/>
    <xf numFmtId="0" fontId="0" fillId="4" borderId="0" xfId="0" applyFill="1" applyProtection="1"/>
    <xf numFmtId="0" fontId="6" fillId="0" borderId="0" xfId="0" applyFont="1" applyAlignment="1">
      <alignment horizontal="left" wrapText="1"/>
    </xf>
    <xf numFmtId="0" fontId="0" fillId="0" borderId="0" xfId="0"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workbookViewId="0">
      <selection activeCell="J21" sqref="J21"/>
    </sheetView>
  </sheetViews>
  <sheetFormatPr defaultRowHeight="14.5" x14ac:dyDescent="0.35"/>
  <cols>
    <col min="1" max="1" width="21.1796875" style="2" customWidth="1"/>
    <col min="2" max="2" width="5.81640625" style="2" customWidth="1"/>
    <col min="3" max="3" width="6.1796875" style="2" customWidth="1"/>
    <col min="4" max="4" width="6" style="2" customWidth="1"/>
    <col min="5" max="5" width="5.54296875" style="2" customWidth="1"/>
    <col min="6" max="6" width="6.08984375" style="2" customWidth="1"/>
    <col min="7" max="7" width="4.81640625" style="2" customWidth="1"/>
    <col min="8" max="8" width="4.90625" style="2" customWidth="1"/>
    <col min="9" max="9" width="6.1796875" style="2" customWidth="1"/>
    <col min="10" max="10" width="34.90625" style="2" customWidth="1"/>
    <col min="11" max="11" width="17.90625" style="2" customWidth="1"/>
    <col min="12" max="16384" width="8.7265625" style="2"/>
  </cols>
  <sheetData>
    <row r="1" spans="1:11" ht="21" x14ac:dyDescent="0.5">
      <c r="A1" s="3" t="s">
        <v>20</v>
      </c>
      <c r="B1" s="3"/>
      <c r="C1" s="3"/>
      <c r="D1" s="3"/>
      <c r="E1" s="3"/>
      <c r="F1" s="3"/>
      <c r="G1" s="3"/>
      <c r="H1" s="3"/>
      <c r="I1" s="3"/>
      <c r="J1" s="3"/>
      <c r="K1" s="3"/>
    </row>
    <row r="2" spans="1:11" ht="66.5" customHeight="1" x14ac:dyDescent="0.35">
      <c r="A2" s="4" t="s">
        <v>43</v>
      </c>
      <c r="B2" s="5"/>
      <c r="C2" s="5"/>
      <c r="D2" s="5"/>
      <c r="E2" s="5"/>
      <c r="F2" s="5"/>
      <c r="G2" s="5"/>
      <c r="H2" s="5"/>
      <c r="I2" s="5"/>
      <c r="J2" s="5"/>
      <c r="K2" s="5"/>
    </row>
    <row r="3" spans="1:11" ht="29" x14ac:dyDescent="0.35">
      <c r="A3" s="6"/>
      <c r="B3" s="7" t="s">
        <v>33</v>
      </c>
      <c r="C3" s="7" t="s">
        <v>34</v>
      </c>
      <c r="D3" s="7" t="s">
        <v>35</v>
      </c>
      <c r="E3" s="7" t="s">
        <v>36</v>
      </c>
      <c r="F3" s="7" t="s">
        <v>37</v>
      </c>
      <c r="G3" s="7" t="s">
        <v>38</v>
      </c>
      <c r="H3" s="7" t="s">
        <v>39</v>
      </c>
      <c r="I3" s="8" t="s">
        <v>16</v>
      </c>
      <c r="J3" s="9" t="s">
        <v>44</v>
      </c>
      <c r="K3" s="10" t="s">
        <v>19</v>
      </c>
    </row>
    <row r="4" spans="1:11" x14ac:dyDescent="0.35">
      <c r="A4" s="7" t="s">
        <v>0</v>
      </c>
      <c r="B4" s="7"/>
      <c r="C4" s="7"/>
      <c r="D4" s="7"/>
      <c r="E4" s="7"/>
      <c r="F4" s="7"/>
      <c r="G4" s="7"/>
      <c r="H4" s="7"/>
      <c r="I4" s="7"/>
      <c r="J4" s="7"/>
      <c r="K4" s="11" t="s">
        <v>18</v>
      </c>
    </row>
    <row r="5" spans="1:11" x14ac:dyDescent="0.35">
      <c r="A5" s="7" t="s">
        <v>1</v>
      </c>
      <c r="B5" s="12" t="s">
        <v>17</v>
      </c>
      <c r="C5" s="12" t="s">
        <v>17</v>
      </c>
      <c r="D5" s="12" t="s">
        <v>17</v>
      </c>
      <c r="E5" s="12" t="s">
        <v>17</v>
      </c>
      <c r="F5" s="12" t="s">
        <v>17</v>
      </c>
      <c r="G5" s="12" t="s">
        <v>17</v>
      </c>
      <c r="H5" s="12" t="s">
        <v>17</v>
      </c>
      <c r="I5" s="17">
        <f t="shared" ref="I5:I14" si="0">SUM(B5:H5)</f>
        <v>0</v>
      </c>
      <c r="J5" s="13" t="s">
        <v>25</v>
      </c>
      <c r="K5" s="18">
        <f>IF(I5&lt;=2,0,IF(I5=3,0.5,IF(I5=4,0.5,IF(I5=5,0.5,IF(I5&gt;=6,1)))))</f>
        <v>0</v>
      </c>
    </row>
    <row r="6" spans="1:11" x14ac:dyDescent="0.35">
      <c r="A6" s="7" t="s">
        <v>2</v>
      </c>
      <c r="B6" s="12" t="s">
        <v>17</v>
      </c>
      <c r="C6" s="12" t="s">
        <v>17</v>
      </c>
      <c r="D6" s="12" t="s">
        <v>17</v>
      </c>
      <c r="E6" s="12" t="s">
        <v>17</v>
      </c>
      <c r="F6" s="12" t="s">
        <v>17</v>
      </c>
      <c r="G6" s="12" t="s">
        <v>17</v>
      </c>
      <c r="H6" s="12" t="s">
        <v>17</v>
      </c>
      <c r="I6" s="17">
        <f t="shared" si="0"/>
        <v>0</v>
      </c>
      <c r="J6" s="7" t="s">
        <v>21</v>
      </c>
      <c r="K6" s="18">
        <f>IF(I6&lt;5,0,IF(I6=5,0.5,IF(I6=6,0.5,IF(I6&gt;=7,1))))</f>
        <v>0</v>
      </c>
    </row>
    <row r="7" spans="1:11" x14ac:dyDescent="0.35">
      <c r="A7" s="7" t="s">
        <v>3</v>
      </c>
      <c r="B7" s="12" t="s">
        <v>17</v>
      </c>
      <c r="C7" s="12"/>
      <c r="D7" s="12" t="s">
        <v>17</v>
      </c>
      <c r="E7" s="12" t="s">
        <v>17</v>
      </c>
      <c r="F7" s="12" t="s">
        <v>17</v>
      </c>
      <c r="G7" s="12" t="s">
        <v>17</v>
      </c>
      <c r="H7" s="12" t="s">
        <v>17</v>
      </c>
      <c r="I7" s="17">
        <f t="shared" si="0"/>
        <v>0</v>
      </c>
      <c r="J7" s="14" t="s">
        <v>23</v>
      </c>
      <c r="K7" s="1" t="s">
        <v>17</v>
      </c>
    </row>
    <row r="8" spans="1:11" x14ac:dyDescent="0.35">
      <c r="A8" s="7" t="s">
        <v>4</v>
      </c>
      <c r="B8" s="12" t="s">
        <v>17</v>
      </c>
      <c r="C8" s="12"/>
      <c r="D8" s="12" t="s">
        <v>17</v>
      </c>
      <c r="E8" s="12" t="s">
        <v>17</v>
      </c>
      <c r="F8" s="12" t="s">
        <v>17</v>
      </c>
      <c r="G8" s="12" t="s">
        <v>17</v>
      </c>
      <c r="H8" s="12"/>
      <c r="I8" s="17">
        <f t="shared" si="0"/>
        <v>0</v>
      </c>
      <c r="J8" s="7" t="s">
        <v>22</v>
      </c>
      <c r="K8" s="18">
        <f>IF(I8&lt;1,0,IF(I8=1,0.5,IF(I8&gt;=2,1)))</f>
        <v>0</v>
      </c>
    </row>
    <row r="9" spans="1:11" x14ac:dyDescent="0.35">
      <c r="A9" s="7" t="s">
        <v>5</v>
      </c>
      <c r="B9" s="12"/>
      <c r="C9" s="12" t="s">
        <v>17</v>
      </c>
      <c r="D9" s="12"/>
      <c r="E9" s="12" t="s">
        <v>17</v>
      </c>
      <c r="F9" s="12"/>
      <c r="G9" s="12" t="s">
        <v>17</v>
      </c>
      <c r="H9" s="12" t="s">
        <v>17</v>
      </c>
      <c r="I9" s="17">
        <f t="shared" si="0"/>
        <v>0</v>
      </c>
      <c r="J9" s="7" t="s">
        <v>24</v>
      </c>
      <c r="K9" s="18">
        <f>IF(I9&lt;=1,0,IF(I9=1,0.5,IF(I9=2,0.5,IF(I9=3,0.5,IF(I9&gt;3,1)))))</f>
        <v>0</v>
      </c>
    </row>
    <row r="10" spans="1:11" x14ac:dyDescent="0.35">
      <c r="A10" s="7" t="s">
        <v>6</v>
      </c>
      <c r="B10" s="12" t="s">
        <v>17</v>
      </c>
      <c r="C10" s="12" t="s">
        <v>17</v>
      </c>
      <c r="D10" s="12" t="s">
        <v>17</v>
      </c>
      <c r="E10" s="12" t="s">
        <v>17</v>
      </c>
      <c r="F10" s="12" t="s">
        <v>17</v>
      </c>
      <c r="G10" s="12" t="s">
        <v>17</v>
      </c>
      <c r="H10" s="12" t="s">
        <v>17</v>
      </c>
      <c r="I10" s="17">
        <f t="shared" si="0"/>
        <v>0</v>
      </c>
      <c r="J10" s="15" t="s">
        <v>28</v>
      </c>
      <c r="K10" s="1" t="s">
        <v>17</v>
      </c>
    </row>
    <row r="11" spans="1:11" x14ac:dyDescent="0.35">
      <c r="A11" s="7" t="s">
        <v>7</v>
      </c>
      <c r="B11" s="12"/>
      <c r="C11" s="12"/>
      <c r="D11" s="12"/>
      <c r="E11" s="12" t="s">
        <v>17</v>
      </c>
      <c r="F11" s="12" t="s">
        <v>17</v>
      </c>
      <c r="G11" s="12"/>
      <c r="H11" s="12"/>
      <c r="I11" s="17">
        <f t="shared" si="0"/>
        <v>0</v>
      </c>
      <c r="J11" s="14" t="s">
        <v>41</v>
      </c>
      <c r="K11" s="1" t="s">
        <v>17</v>
      </c>
    </row>
    <row r="12" spans="1:11" x14ac:dyDescent="0.35">
      <c r="A12" s="7" t="s">
        <v>8</v>
      </c>
      <c r="B12" s="12"/>
      <c r="C12" s="12"/>
      <c r="D12" s="12" t="s">
        <v>17</v>
      </c>
      <c r="E12" s="12" t="s">
        <v>17</v>
      </c>
      <c r="F12" s="12"/>
      <c r="G12" s="12" t="s">
        <v>17</v>
      </c>
      <c r="H12" s="12"/>
      <c r="I12" s="17">
        <f t="shared" si="0"/>
        <v>0</v>
      </c>
      <c r="J12" s="7" t="s">
        <v>26</v>
      </c>
      <c r="K12" s="18">
        <f>IF(I12&lt;1,0,IF(I12=1,0.5,IF(I12&gt;=2,1)))</f>
        <v>0</v>
      </c>
    </row>
    <row r="13" spans="1:11" x14ac:dyDescent="0.35">
      <c r="A13" s="7" t="s">
        <v>9</v>
      </c>
      <c r="B13" s="12"/>
      <c r="C13" s="12"/>
      <c r="D13" s="12"/>
      <c r="E13" s="12"/>
      <c r="F13" s="12"/>
      <c r="G13" s="12"/>
      <c r="H13" s="12"/>
      <c r="I13" s="17">
        <f t="shared" si="0"/>
        <v>0</v>
      </c>
      <c r="J13" s="14" t="s">
        <v>42</v>
      </c>
      <c r="K13" s="1" t="s">
        <v>17</v>
      </c>
    </row>
    <row r="14" spans="1:11" x14ac:dyDescent="0.35">
      <c r="A14" s="7" t="s">
        <v>10</v>
      </c>
      <c r="B14" s="12"/>
      <c r="C14" s="12"/>
      <c r="D14" s="12"/>
      <c r="E14" s="12"/>
      <c r="F14" s="12"/>
      <c r="G14" s="12"/>
      <c r="H14" s="12"/>
      <c r="I14" s="17">
        <f t="shared" si="0"/>
        <v>0</v>
      </c>
      <c r="J14" s="14" t="s">
        <v>27</v>
      </c>
      <c r="K14" s="1" t="s">
        <v>17</v>
      </c>
    </row>
    <row r="15" spans="1:11" x14ac:dyDescent="0.35">
      <c r="A15" s="16"/>
      <c r="B15" s="16"/>
      <c r="C15" s="16"/>
      <c r="D15" s="16"/>
      <c r="E15" s="16"/>
      <c r="F15" s="16"/>
      <c r="G15" s="16"/>
      <c r="H15" s="16"/>
      <c r="I15" s="16" t="s">
        <v>17</v>
      </c>
      <c r="J15" s="16"/>
      <c r="K15" s="16"/>
    </row>
    <row r="16" spans="1:11" x14ac:dyDescent="0.35">
      <c r="A16" s="7" t="s">
        <v>11</v>
      </c>
      <c r="B16" s="12"/>
      <c r="C16" s="12"/>
      <c r="D16" s="12"/>
      <c r="E16" s="12"/>
      <c r="F16" s="12"/>
      <c r="G16" s="12"/>
      <c r="H16" s="12"/>
      <c r="I16" s="17">
        <f>SUM(B16:H16)</f>
        <v>0</v>
      </c>
      <c r="J16" s="7" t="s">
        <v>29</v>
      </c>
      <c r="K16" s="18">
        <f>IF(I16&gt;=7,0,IF(I16=6,0.5,IF(I16=5,0.5,IF(I16=4,0.5,IF(I16&lt;4,1)))))</f>
        <v>1</v>
      </c>
    </row>
    <row r="17" spans="1:11" x14ac:dyDescent="0.35">
      <c r="A17" s="7" t="s">
        <v>12</v>
      </c>
      <c r="B17" s="12"/>
      <c r="C17" s="12"/>
      <c r="D17" s="12" t="s">
        <v>17</v>
      </c>
      <c r="E17" s="12"/>
      <c r="F17" s="12"/>
      <c r="G17" s="12"/>
      <c r="H17" s="12"/>
      <c r="I17" s="17">
        <f>SUM(B17:H17)</f>
        <v>0</v>
      </c>
      <c r="J17" s="14" t="s">
        <v>30</v>
      </c>
      <c r="K17" s="1" t="s">
        <v>17</v>
      </c>
    </row>
    <row r="18" spans="1:11" x14ac:dyDescent="0.35">
      <c r="A18" s="7" t="s">
        <v>13</v>
      </c>
      <c r="B18" s="12" t="s">
        <v>17</v>
      </c>
      <c r="C18" s="12" t="s">
        <v>17</v>
      </c>
      <c r="D18" s="12" t="s">
        <v>17</v>
      </c>
      <c r="E18" s="12" t="s">
        <v>17</v>
      </c>
      <c r="F18" s="12" t="s">
        <v>17</v>
      </c>
      <c r="G18" s="12" t="s">
        <v>17</v>
      </c>
      <c r="H18" s="12" t="s">
        <v>17</v>
      </c>
      <c r="I18" s="17">
        <f>SUM(B18:H18)</f>
        <v>0</v>
      </c>
      <c r="J18" s="7" t="s">
        <v>31</v>
      </c>
      <c r="K18" s="18">
        <f>IF(I18&gt;=7,0,IF(OR(I18=6,I18=5,I18=4,I18=3,I18=2),0.5,IF(I18&lt;=1,1)))</f>
        <v>1</v>
      </c>
    </row>
    <row r="19" spans="1:11" x14ac:dyDescent="0.35">
      <c r="A19" s="7" t="s">
        <v>14</v>
      </c>
      <c r="B19" s="12" t="s">
        <v>17</v>
      </c>
      <c r="C19" s="12" t="s">
        <v>17</v>
      </c>
      <c r="D19" s="12" t="s">
        <v>17</v>
      </c>
      <c r="E19" s="12" t="s">
        <v>17</v>
      </c>
      <c r="F19" s="12" t="s">
        <v>17</v>
      </c>
      <c r="G19" s="12" t="s">
        <v>17</v>
      </c>
      <c r="H19" s="12" t="s">
        <v>17</v>
      </c>
      <c r="I19" s="17">
        <f>SUM(B19:H19)</f>
        <v>0</v>
      </c>
      <c r="J19" s="7" t="s">
        <v>32</v>
      </c>
      <c r="K19" s="18">
        <f>IF(I19&gt;=7,0,IF(I19=6,0.5,IF(I19=5,0.5,IF(I19&lt;5,1))))</f>
        <v>1</v>
      </c>
    </row>
    <row r="20" spans="1:11" x14ac:dyDescent="0.35">
      <c r="A20" s="7" t="s">
        <v>15</v>
      </c>
      <c r="B20" s="12" t="s">
        <v>17</v>
      </c>
      <c r="C20" s="12" t="s">
        <v>17</v>
      </c>
      <c r="D20" s="12" t="s">
        <v>17</v>
      </c>
      <c r="E20" s="12" t="s">
        <v>17</v>
      </c>
      <c r="F20" s="12"/>
      <c r="G20" s="12"/>
      <c r="H20" s="12"/>
      <c r="I20" s="17">
        <f>SUM(B20:H20)</f>
        <v>0</v>
      </c>
      <c r="J20" s="7" t="s">
        <v>40</v>
      </c>
      <c r="K20" s="18">
        <f>IF(I20&gt;=4,0,IF(I20=3,0.5,IF(I20=2,0.5,IF(I20=1,0.5,IF(I20&lt;1,1)))))</f>
        <v>1</v>
      </c>
    </row>
    <row r="21" spans="1:11" x14ac:dyDescent="0.35">
      <c r="I21" s="2" t="s">
        <v>17</v>
      </c>
      <c r="J21" s="21" t="s">
        <v>46</v>
      </c>
      <c r="K21" s="19">
        <f>SUM(K5:K20)</f>
        <v>4</v>
      </c>
    </row>
    <row r="23" spans="1:11" ht="62" customHeight="1" x14ac:dyDescent="0.35">
      <c r="B23" s="20" t="s">
        <v>45</v>
      </c>
      <c r="C23" s="20"/>
      <c r="D23" s="20"/>
      <c r="E23" s="20"/>
      <c r="F23" s="20"/>
      <c r="G23" s="20"/>
      <c r="H23" s="20"/>
      <c r="I23" s="20"/>
      <c r="J23" s="20"/>
      <c r="K23" s="20"/>
    </row>
  </sheetData>
  <sheetProtection algorithmName="SHA-512" hashValue="dG5PTr9EuRe+EHfVLYaJhaxmVzHlMrxKN+g7UdQmMS0wjCZKsrX7az6YR89dIaBJVx/qVCaKXeIbtgZuMiTVTQ==" saltValue="qviM+1Shb1PwHq5JfaAC4g==" spinCount="100000" sheet="1" objects="1" scenarios="1"/>
  <mergeCells count="3">
    <mergeCell ref="A1:K1"/>
    <mergeCell ref="A2:K2"/>
    <mergeCell ref="B23:K23"/>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Graves</dc:creator>
  <cp:lastModifiedBy>Janet Graves</cp:lastModifiedBy>
  <cp:lastPrinted>2015-07-19T22:40:04Z</cp:lastPrinted>
  <dcterms:created xsi:type="dcterms:W3CDTF">2015-06-18T22:23:27Z</dcterms:created>
  <dcterms:modified xsi:type="dcterms:W3CDTF">2015-07-20T01:14:52Z</dcterms:modified>
</cp:coreProperties>
</file>